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ckne\Desktop\Jeep purchase\"/>
    </mc:Choice>
  </mc:AlternateContent>
  <xr:revisionPtr revIDLastSave="0" documentId="13_ncr:1_{99845C5E-2AC5-471F-BC72-EF8B76C004B8}" xr6:coauthVersionLast="47" xr6:coauthVersionMax="47" xr10:uidLastSave="{00000000-0000-0000-0000-000000000000}"/>
  <bookViews>
    <workbookView xWindow="28680" yWindow="-120" windowWidth="29040" windowHeight="16440" xr2:uid="{F3728A1E-0B5D-47B8-9437-28941B9872D7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4" i="1" l="1"/>
  <c r="I26" i="1" s="1"/>
  <c r="I29" i="1" s="1"/>
  <c r="G24" i="1"/>
  <c r="M19" i="1" s="1"/>
  <c r="M20" i="1" l="1"/>
  <c r="M21" i="1" s="1"/>
  <c r="I32" i="1"/>
  <c r="M24" i="1" s="1"/>
  <c r="I31" i="1"/>
  <c r="G26" i="1"/>
  <c r="G31" i="1" s="1"/>
  <c r="G29" i="1" l="1"/>
  <c r="G32" i="1" l="1"/>
  <c r="M25" i="1" s="1"/>
  <c r="M26" i="1" s="1"/>
</calcChain>
</file>

<file path=xl/sharedStrings.xml><?xml version="1.0" encoding="utf-8"?>
<sst xmlns="http://schemas.openxmlformats.org/spreadsheetml/2006/main" count="36" uniqueCount="34">
  <si>
    <t>2022 Build, Gladiator Mojave</t>
  </si>
  <si>
    <t>MSRP</t>
  </si>
  <si>
    <t>INVOICE</t>
  </si>
  <si>
    <t xml:space="preserve">GLADIATOR MOJAVE 4X4 </t>
  </si>
  <si>
    <t>DESTINATION CHARGE</t>
  </si>
  <si>
    <t>8-SPD AUTO 850RE</t>
  </si>
  <si>
    <t>AUXILARY SWITCH GROUP</t>
  </si>
  <si>
    <t>BODY COLOR 3-PIECE HARD TOP</t>
  </si>
  <si>
    <t>BODY COLOR FENDER FLARES (2-PC)</t>
  </si>
  <si>
    <t>COLD WEATHER GROUP</t>
  </si>
  <si>
    <t>INTEGRATED OFF-ROAD CAMERA</t>
  </si>
  <si>
    <t>LED LIGHTING GROUP</t>
  </si>
  <si>
    <t>LT285/70R17C BSW M/T TIRES</t>
  </si>
  <si>
    <t>TRAILER TOW PACKAGE</t>
  </si>
  <si>
    <t>TRAIL RAIL MANAGEMENT SYSTEM</t>
  </si>
  <si>
    <t>WINDSHIELD WITH CORNING GORILLA GLASS</t>
  </si>
  <si>
    <t>MOPAR ALL-WEATHER SLUSH MATS</t>
  </si>
  <si>
    <t>MOPAR HARDTOP HEADLINER</t>
  </si>
  <si>
    <t>MOPAR SPRAY IN BEDLINER</t>
  </si>
  <si>
    <t>STING-GRAY CLEAR COAT</t>
  </si>
  <si>
    <t>ADVANCED SAFETY GROUP (Adaptive cruise)</t>
  </si>
  <si>
    <t>Doc</t>
  </si>
  <si>
    <t>Title</t>
  </si>
  <si>
    <t>SAFETY GROUP (blind spot)</t>
  </si>
  <si>
    <t xml:space="preserve">TOTAL: </t>
  </si>
  <si>
    <t>Subtotal:</t>
  </si>
  <si>
    <t>LEATHER TRIMMED BUCKET SEATS</t>
  </si>
  <si>
    <t>7% tax IN</t>
  </si>
  <si>
    <t xml:space="preserve">5% Daniel + 1% financing = </t>
  </si>
  <si>
    <t>APPROX 6% off</t>
  </si>
  <si>
    <t xml:space="preserve">Invoice - discount </t>
  </si>
  <si>
    <t xml:space="preserve">Total saved over msrp after sales tax. </t>
  </si>
  <si>
    <t xml:space="preserve">6% ACTUAL, I could not get my math to match his $3,631, so that is entered manually. </t>
  </si>
  <si>
    <t xml:space="preserve">10-12-21 I paid $1,000 deposit. $57,549.50 should be my total when I pick jeep up. I'll pay sales tax at BMV at home. He said if they bring back the 1% affiliate program, he will give that also! And any rebates jeep is running at the time of pick up.  As long as I finance at least half, I will get the 1% dealer arranged discount.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</si>
</sst>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164" formatCode="_([$$-409]* #,##0.00_);_([$$-409]* \(#,##0.00\);_([$$-409]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3">
    <xf numFmtId="0" fontId="0" fillId="0" borderId="0" xfId="0"/>
    <xf numFmtId="44" fontId="0" fillId="0" borderId="0" xfId="1" applyFont="1"/>
    <xf numFmtId="164" fontId="0" fillId="0" borderId="0" xfId="1" applyNumberFormat="1" applyFont="1"/>
    <xf numFmtId="44" fontId="0" fillId="0" borderId="0" xfId="1" applyNumberFormat="1" applyFont="1"/>
    <xf numFmtId="44" fontId="0" fillId="0" borderId="0" xfId="0" applyNumberFormat="1"/>
    <xf numFmtId="164" fontId="0" fillId="0" borderId="0" xfId="0" applyNumberFormat="1"/>
    <xf numFmtId="44" fontId="2" fillId="0" borderId="0" xfId="0" applyNumberFormat="1" applyFont="1"/>
    <xf numFmtId="0" fontId="2" fillId="0" borderId="0" xfId="0" applyFont="1"/>
    <xf numFmtId="164" fontId="2" fillId="0" borderId="0" xfId="1" applyNumberFormat="1" applyFont="1"/>
    <xf numFmtId="44" fontId="2" fillId="0" borderId="0" xfId="1" applyNumberFormat="1" applyFont="1"/>
    <xf numFmtId="44" fontId="2" fillId="0" borderId="0" xfId="1" applyFont="1"/>
    <xf numFmtId="0" fontId="4" fillId="0" borderId="0" xfId="0" applyFont="1"/>
    <xf numFmtId="164" fontId="4" fillId="0" borderId="0" xfId="1" applyNumberFormat="1" applyFont="1"/>
    <xf numFmtId="44" fontId="4" fillId="0" borderId="0" xfId="1" applyNumberFormat="1" applyFont="1"/>
    <xf numFmtId="44" fontId="4" fillId="0" borderId="0" xfId="1" applyFont="1"/>
    <xf numFmtId="0" fontId="0" fillId="0" borderId="0" xfId="0" applyFill="1"/>
    <xf numFmtId="164" fontId="1" fillId="0" borderId="0" xfId="1" applyNumberFormat="1" applyFont="1"/>
    <xf numFmtId="0" fontId="0" fillId="0" borderId="0" xfId="0" applyFont="1"/>
    <xf numFmtId="44" fontId="1" fillId="0" borderId="0" xfId="1" applyNumberFormat="1" applyFont="1"/>
    <xf numFmtId="164" fontId="0" fillId="0" borderId="0" xfId="0" applyNumberFormat="1" applyFill="1"/>
    <xf numFmtId="0" fontId="0" fillId="0" borderId="0" xfId="0" applyAlignment="1">
      <alignment wrapText="1"/>
    </xf>
    <xf numFmtId="0" fontId="0" fillId="0" borderId="0" xfId="0" applyAlignment="1">
      <alignment horizontal="left" vertical="top" wrapText="1"/>
    </xf>
    <xf numFmtId="0" fontId="3" fillId="0" borderId="0" xfId="0" applyFont="1" applyFill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4DBD1F-5674-4AE2-8727-A26E036F2DDA}">
  <dimension ref="A1:P44"/>
  <sheetViews>
    <sheetView tabSelected="1" topLeftCell="A11" zoomScaleNormal="100" workbookViewId="0">
      <selection activeCell="E49" sqref="E49"/>
    </sheetView>
  </sheetViews>
  <sheetFormatPr defaultRowHeight="14.5" x14ac:dyDescent="0.35"/>
  <cols>
    <col min="7" max="7" width="12.1796875" style="2" bestFit="1" customWidth="1"/>
    <col min="9" max="9" width="11.90625" style="3" bestFit="1" customWidth="1"/>
    <col min="10" max="10" width="11.1796875" style="1" bestFit="1" customWidth="1"/>
    <col min="13" max="13" width="18.54296875" customWidth="1"/>
  </cols>
  <sheetData>
    <row r="1" spans="1:10" s="7" customFormat="1" x14ac:dyDescent="0.35">
      <c r="A1" s="7" t="s">
        <v>0</v>
      </c>
      <c r="G1" s="8" t="s">
        <v>2</v>
      </c>
      <c r="I1" s="9" t="s">
        <v>1</v>
      </c>
      <c r="J1" s="10"/>
    </row>
    <row r="2" spans="1:10" s="7" customFormat="1" x14ac:dyDescent="0.35">
      <c r="G2" s="8"/>
      <c r="I2" s="9"/>
      <c r="J2" s="10"/>
    </row>
    <row r="3" spans="1:10" x14ac:dyDescent="0.35">
      <c r="A3" t="s">
        <v>3</v>
      </c>
      <c r="G3" s="2">
        <v>45078</v>
      </c>
      <c r="I3" s="3">
        <v>47260</v>
      </c>
    </row>
    <row r="4" spans="1:10" x14ac:dyDescent="0.35">
      <c r="A4" t="s">
        <v>4</v>
      </c>
      <c r="G4" s="2">
        <v>1595</v>
      </c>
      <c r="I4" s="3">
        <v>1595</v>
      </c>
    </row>
    <row r="5" spans="1:10" x14ac:dyDescent="0.35">
      <c r="A5" t="s">
        <v>5</v>
      </c>
      <c r="G5" s="2">
        <v>1800</v>
      </c>
      <c r="I5" s="3">
        <v>2000</v>
      </c>
    </row>
    <row r="6" spans="1:10" x14ac:dyDescent="0.35">
      <c r="A6" t="s">
        <v>20</v>
      </c>
      <c r="G6" s="2">
        <v>716</v>
      </c>
      <c r="I6" s="3">
        <v>795</v>
      </c>
    </row>
    <row r="7" spans="1:10" x14ac:dyDescent="0.35">
      <c r="A7" t="s">
        <v>6</v>
      </c>
      <c r="G7" s="2">
        <v>310</v>
      </c>
      <c r="I7" s="3">
        <v>345</v>
      </c>
    </row>
    <row r="8" spans="1:10" x14ac:dyDescent="0.35">
      <c r="A8" t="s">
        <v>7</v>
      </c>
      <c r="G8" s="2">
        <v>2336</v>
      </c>
      <c r="I8" s="3">
        <v>2595</v>
      </c>
    </row>
    <row r="9" spans="1:10" x14ac:dyDescent="0.35">
      <c r="A9" t="s">
        <v>8</v>
      </c>
      <c r="G9" s="2">
        <v>626</v>
      </c>
      <c r="I9" s="3">
        <v>695</v>
      </c>
    </row>
    <row r="10" spans="1:10" x14ac:dyDescent="0.35">
      <c r="A10" t="s">
        <v>9</v>
      </c>
      <c r="G10" s="2">
        <v>896</v>
      </c>
      <c r="I10" s="3">
        <v>995</v>
      </c>
    </row>
    <row r="11" spans="1:10" x14ac:dyDescent="0.35">
      <c r="A11" t="s">
        <v>10</v>
      </c>
      <c r="G11" s="2">
        <v>536</v>
      </c>
      <c r="I11" s="3">
        <v>595</v>
      </c>
    </row>
    <row r="12" spans="1:10" x14ac:dyDescent="0.35">
      <c r="A12" t="s">
        <v>11</v>
      </c>
      <c r="G12" s="2">
        <v>1319</v>
      </c>
      <c r="I12" s="3">
        <v>1465</v>
      </c>
    </row>
    <row r="13" spans="1:10" x14ac:dyDescent="0.35">
      <c r="A13" t="s">
        <v>12</v>
      </c>
      <c r="G13" s="2">
        <v>176</v>
      </c>
      <c r="I13" s="3">
        <v>195</v>
      </c>
    </row>
    <row r="14" spans="1:10" x14ac:dyDescent="0.35">
      <c r="A14" t="s">
        <v>23</v>
      </c>
      <c r="G14" s="2">
        <v>896</v>
      </c>
      <c r="I14" s="3">
        <v>995</v>
      </c>
    </row>
    <row r="15" spans="1:10" x14ac:dyDescent="0.35">
      <c r="A15" t="s">
        <v>13</v>
      </c>
      <c r="G15" s="2">
        <v>490</v>
      </c>
      <c r="I15" s="3">
        <v>545</v>
      </c>
    </row>
    <row r="16" spans="1:10" x14ac:dyDescent="0.35">
      <c r="A16" t="s">
        <v>14</v>
      </c>
      <c r="G16" s="2">
        <v>806</v>
      </c>
      <c r="I16" s="3">
        <v>895</v>
      </c>
    </row>
    <row r="17" spans="1:14" x14ac:dyDescent="0.35">
      <c r="A17" t="s">
        <v>15</v>
      </c>
      <c r="G17" s="2">
        <v>176</v>
      </c>
      <c r="I17" s="3">
        <v>195</v>
      </c>
    </row>
    <row r="18" spans="1:14" x14ac:dyDescent="0.35">
      <c r="A18" t="s">
        <v>16</v>
      </c>
      <c r="G18" s="2">
        <v>153</v>
      </c>
      <c r="I18" s="3">
        <v>170</v>
      </c>
    </row>
    <row r="19" spans="1:14" x14ac:dyDescent="0.35">
      <c r="A19" t="s">
        <v>17</v>
      </c>
      <c r="G19" s="2">
        <v>500</v>
      </c>
      <c r="I19" s="3">
        <v>555</v>
      </c>
      <c r="M19" s="5">
        <f>G24</f>
        <v>60674</v>
      </c>
    </row>
    <row r="20" spans="1:14" x14ac:dyDescent="0.35">
      <c r="A20" t="s">
        <v>18</v>
      </c>
      <c r="G20" s="2">
        <v>446</v>
      </c>
      <c r="I20" s="3">
        <v>495</v>
      </c>
      <c r="M20" s="5">
        <f>M19*-0.06</f>
        <v>-3640.44</v>
      </c>
      <c r="N20" t="s">
        <v>32</v>
      </c>
    </row>
    <row r="21" spans="1:14" x14ac:dyDescent="0.35">
      <c r="A21" t="s">
        <v>26</v>
      </c>
      <c r="G21" s="16">
        <v>1553</v>
      </c>
      <c r="H21" s="17"/>
      <c r="I21" s="18">
        <v>1725</v>
      </c>
      <c r="K21" s="15"/>
      <c r="L21" s="15"/>
      <c r="M21" s="19">
        <f>SUM(M19:M20)</f>
        <v>57033.56</v>
      </c>
      <c r="N21" s="15"/>
    </row>
    <row r="22" spans="1:14" x14ac:dyDescent="0.35">
      <c r="A22" t="s">
        <v>19</v>
      </c>
      <c r="G22" s="2">
        <v>266</v>
      </c>
      <c r="I22" s="3">
        <v>295</v>
      </c>
    </row>
    <row r="24" spans="1:14" x14ac:dyDescent="0.35">
      <c r="E24" t="s">
        <v>25</v>
      </c>
      <c r="G24" s="2">
        <f>SUM(G3:G23)</f>
        <v>60674</v>
      </c>
      <c r="I24" s="3">
        <f>SUM(I3:I23)</f>
        <v>64405</v>
      </c>
      <c r="M24" s="4">
        <f>I32</f>
        <v>69455.304999999993</v>
      </c>
      <c r="N24" t="s">
        <v>1</v>
      </c>
    </row>
    <row r="25" spans="1:14" x14ac:dyDescent="0.35">
      <c r="A25" t="s">
        <v>28</v>
      </c>
      <c r="E25" t="s">
        <v>29</v>
      </c>
      <c r="G25" s="2">
        <v>-3631</v>
      </c>
      <c r="M25" s="5">
        <f>-G32</f>
        <v>-61542.51</v>
      </c>
      <c r="N25" t="s">
        <v>30</v>
      </c>
    </row>
    <row r="26" spans="1:14" x14ac:dyDescent="0.35">
      <c r="E26" t="s">
        <v>25</v>
      </c>
      <c r="G26" s="2">
        <f>SUM(G24:G25)</f>
        <v>57043</v>
      </c>
      <c r="I26" s="3">
        <f>I24</f>
        <v>64405</v>
      </c>
      <c r="M26" s="6">
        <f>SUM(M24:M25)</f>
        <v>7912.794999999991</v>
      </c>
      <c r="N26" t="s">
        <v>31</v>
      </c>
    </row>
    <row r="27" spans="1:14" ht="15.5" x14ac:dyDescent="0.35">
      <c r="F27" t="s">
        <v>21</v>
      </c>
      <c r="G27" s="2">
        <v>499</v>
      </c>
      <c r="I27" s="3">
        <v>499</v>
      </c>
      <c r="M27" s="22"/>
    </row>
    <row r="28" spans="1:14" x14ac:dyDescent="0.35">
      <c r="F28" t="s">
        <v>22</v>
      </c>
      <c r="G28" s="2">
        <v>7.5</v>
      </c>
      <c r="I28" s="3">
        <v>7.5</v>
      </c>
    </row>
    <row r="29" spans="1:14" s="11" customFormat="1" ht="15.5" x14ac:dyDescent="0.35">
      <c r="E29" s="11" t="s">
        <v>24</v>
      </c>
      <c r="G29" s="12">
        <f>SUM(G26:G28)</f>
        <v>57549.5</v>
      </c>
      <c r="I29" s="13">
        <f>SUM(I26:I28)</f>
        <v>64911.5</v>
      </c>
      <c r="J29" s="14"/>
    </row>
    <row r="31" spans="1:14" x14ac:dyDescent="0.35">
      <c r="E31" t="s">
        <v>27</v>
      </c>
      <c r="G31" s="2">
        <f>G26*0.07</f>
        <v>3993.01</v>
      </c>
      <c r="I31" s="3">
        <f>I29*0.07</f>
        <v>4543.8050000000003</v>
      </c>
    </row>
    <row r="32" spans="1:14" x14ac:dyDescent="0.35">
      <c r="G32" s="2">
        <f>SUM(G29:G31)</f>
        <v>61542.51</v>
      </c>
      <c r="I32" s="3">
        <f>SUM(I29:I31)</f>
        <v>69455.304999999993</v>
      </c>
    </row>
    <row r="35" spans="1:16" x14ac:dyDescent="0.35">
      <c r="A35" s="21" t="s">
        <v>33</v>
      </c>
      <c r="B35" s="21"/>
      <c r="C35" s="21"/>
      <c r="D35" s="21"/>
      <c r="E35" s="21"/>
      <c r="F35" s="21"/>
      <c r="G35" s="21"/>
      <c r="H35" s="21"/>
      <c r="I35" s="21"/>
      <c r="J35" s="20"/>
      <c r="K35" s="20"/>
      <c r="L35" s="20"/>
      <c r="M35" s="20"/>
      <c r="N35" s="20"/>
      <c r="O35" s="20"/>
      <c r="P35" s="20"/>
    </row>
    <row r="36" spans="1:16" x14ac:dyDescent="0.35">
      <c r="A36" s="21"/>
      <c r="B36" s="21"/>
      <c r="C36" s="21"/>
      <c r="D36" s="21"/>
      <c r="E36" s="21"/>
      <c r="F36" s="21"/>
      <c r="G36" s="21"/>
      <c r="H36" s="21"/>
      <c r="I36" s="21"/>
      <c r="J36" s="20"/>
      <c r="K36" s="20"/>
      <c r="L36" s="20"/>
      <c r="M36" s="20"/>
      <c r="N36" s="20"/>
      <c r="O36" s="20"/>
      <c r="P36" s="20"/>
    </row>
    <row r="37" spans="1:16" x14ac:dyDescent="0.35">
      <c r="A37" s="21"/>
      <c r="B37" s="21"/>
      <c r="C37" s="21"/>
      <c r="D37" s="21"/>
      <c r="E37" s="21"/>
      <c r="F37" s="21"/>
      <c r="G37" s="21"/>
      <c r="H37" s="21"/>
      <c r="I37" s="21"/>
    </row>
    <row r="38" spans="1:16" x14ac:dyDescent="0.35">
      <c r="A38" s="21"/>
      <c r="B38" s="21"/>
      <c r="C38" s="21"/>
      <c r="D38" s="21"/>
      <c r="E38" s="21"/>
      <c r="F38" s="21"/>
      <c r="G38" s="21"/>
      <c r="H38" s="21"/>
      <c r="I38" s="21"/>
    </row>
    <row r="39" spans="1:16" x14ac:dyDescent="0.35">
      <c r="A39" s="21"/>
      <c r="B39" s="21"/>
      <c r="C39" s="21"/>
      <c r="D39" s="21"/>
      <c r="E39" s="21"/>
      <c r="F39" s="21"/>
      <c r="G39" s="21"/>
      <c r="H39" s="21"/>
      <c r="I39" s="21"/>
    </row>
    <row r="40" spans="1:16" x14ac:dyDescent="0.35">
      <c r="A40" s="21"/>
      <c r="B40" s="21"/>
      <c r="C40" s="21"/>
      <c r="D40" s="21"/>
      <c r="E40" s="21"/>
      <c r="F40" s="21"/>
      <c r="G40" s="21"/>
      <c r="H40" s="21"/>
      <c r="I40" s="21"/>
    </row>
    <row r="41" spans="1:16" x14ac:dyDescent="0.35">
      <c r="A41" s="21"/>
      <c r="B41" s="21"/>
      <c r="C41" s="21"/>
      <c r="D41" s="21"/>
      <c r="E41" s="21"/>
      <c r="F41" s="21"/>
      <c r="G41" s="21"/>
      <c r="H41" s="21"/>
      <c r="I41" s="21"/>
    </row>
    <row r="42" spans="1:16" x14ac:dyDescent="0.35">
      <c r="A42" s="21"/>
      <c r="B42" s="21"/>
      <c r="C42" s="21"/>
      <c r="D42" s="21"/>
      <c r="E42" s="21"/>
      <c r="F42" s="21"/>
      <c r="G42" s="21"/>
      <c r="H42" s="21"/>
      <c r="I42" s="21"/>
    </row>
    <row r="43" spans="1:16" x14ac:dyDescent="0.35">
      <c r="A43" s="21"/>
      <c r="B43" s="21"/>
      <c r="C43" s="21"/>
      <c r="D43" s="21"/>
      <c r="E43" s="21"/>
      <c r="F43" s="21"/>
      <c r="G43" s="21"/>
      <c r="H43" s="21"/>
      <c r="I43" s="21"/>
    </row>
    <row r="44" spans="1:16" x14ac:dyDescent="0.35">
      <c r="A44" s="21"/>
      <c r="B44" s="21"/>
      <c r="C44" s="21"/>
      <c r="D44" s="21"/>
      <c r="E44" s="21"/>
      <c r="F44" s="21"/>
      <c r="G44" s="21"/>
      <c r="H44" s="21"/>
      <c r="I44" s="21"/>
    </row>
  </sheetData>
  <mergeCells count="1">
    <mergeCell ref="A35:I44"/>
  </mergeCells>
  <pageMargins left="0.7" right="0.7" top="0.75" bottom="0.75" header="0.3" footer="0.3"/>
  <pageSetup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Knepp</dc:creator>
  <cp:lastModifiedBy>Jason Knepp</cp:lastModifiedBy>
  <cp:lastPrinted>2021-10-12T22:17:54Z</cp:lastPrinted>
  <dcterms:created xsi:type="dcterms:W3CDTF">2021-10-10T15:43:56Z</dcterms:created>
  <dcterms:modified xsi:type="dcterms:W3CDTF">2021-10-15T15:32:27Z</dcterms:modified>
</cp:coreProperties>
</file>